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bobmac</author>
  </authors>
  <commentList>
    <comment ref="B1" authorId="0">
      <text>
        <r>
          <rPr>
            <b/>
            <sz val="8"/>
            <rFont val="Tahoma"/>
            <family val="0"/>
          </rPr>
          <t>bobmac:</t>
        </r>
        <r>
          <rPr>
            <sz val="8"/>
            <rFont val="Tahoma"/>
            <family val="0"/>
          </rPr>
          <t xml:space="preserve">
</t>
        </r>
      </text>
    </comment>
    <comment ref="E2" authorId="0">
      <text>
        <r>
          <rPr>
            <b/>
            <sz val="8"/>
            <rFont val="Tahoma"/>
            <family val="0"/>
          </rPr>
          <t>bobmac:</t>
        </r>
        <r>
          <rPr>
            <sz val="8"/>
            <rFont val="Tahoma"/>
            <family val="0"/>
          </rPr>
          <t xml:space="preserve">
As approved Resources 16.4.06</t>
        </r>
      </text>
    </comment>
  </commentList>
</comments>
</file>

<file path=xl/sharedStrings.xml><?xml version="1.0" encoding="utf-8"?>
<sst xmlns="http://schemas.openxmlformats.org/spreadsheetml/2006/main" count="100" uniqueCount="85">
  <si>
    <t>COMMUNITY REGENERATION FUND 2005 - 08</t>
  </si>
  <si>
    <t>Planned</t>
  </si>
  <si>
    <t>Committed</t>
  </si>
  <si>
    <t>Cost Centre</t>
  </si>
  <si>
    <t>1st Qtr</t>
  </si>
  <si>
    <t>2nd Qtr</t>
  </si>
  <si>
    <t>3rd Qtr</t>
  </si>
  <si>
    <t>4th Qtr</t>
  </si>
  <si>
    <t xml:space="preserve">Final </t>
  </si>
  <si>
    <t>Paid to Date</t>
  </si>
  <si>
    <t>Pulteneytown, Wick</t>
  </si>
  <si>
    <t>Regeneration Programme</t>
  </si>
  <si>
    <t>Res16406</t>
  </si>
  <si>
    <t>Sept.06</t>
  </si>
  <si>
    <t>Claim</t>
  </si>
  <si>
    <t>Key Service/Project</t>
  </si>
  <si>
    <t>Recipient</t>
  </si>
  <si>
    <t>2005-06</t>
  </si>
  <si>
    <t>2006-07</t>
  </si>
  <si>
    <t>2007-08</t>
  </si>
  <si>
    <t>Building, safe strong communities/Improving Health</t>
  </si>
  <si>
    <t>CCTV installation</t>
  </si>
  <si>
    <t>Highland CCTV P'ship</t>
  </si>
  <si>
    <t>Environmental Improvements</t>
  </si>
  <si>
    <t>Highland Council</t>
  </si>
  <si>
    <t xml:space="preserve">Rosebank  Sports Improvements </t>
  </si>
  <si>
    <t>The Highland Council</t>
  </si>
  <si>
    <t>Community Projects Fund</t>
  </si>
  <si>
    <t>Building, safe strong communities</t>
  </si>
  <si>
    <t>Getting people into work/ Improving Educational Attainment</t>
  </si>
  <si>
    <t>Pulteneytown Learning House</t>
  </si>
  <si>
    <t>Pulteneytown People's Project</t>
  </si>
  <si>
    <t>FE Training Programme</t>
  </si>
  <si>
    <t>North Highland College</t>
  </si>
  <si>
    <t>Getting people into work</t>
  </si>
  <si>
    <t xml:space="preserve">Engaging with young people/Improving Health </t>
  </si>
  <si>
    <t>Pulteneytown Youth Forum</t>
  </si>
  <si>
    <t>25CB001</t>
  </si>
  <si>
    <t>PPP Youth Programme</t>
  </si>
  <si>
    <t>MAASK (After school club)</t>
  </si>
  <si>
    <t>Youth Activity Fund</t>
  </si>
  <si>
    <t>Media &amp; Music Equipment</t>
  </si>
  <si>
    <t>Wick Youth Club</t>
  </si>
  <si>
    <t xml:space="preserve">Engaging with young people </t>
  </si>
  <si>
    <t>Totals</t>
  </si>
  <si>
    <t>Provisional C/Fwd</t>
  </si>
  <si>
    <t>Core Allocation</t>
  </si>
  <si>
    <t>Target</t>
  </si>
  <si>
    <t>REFERENCE</t>
  </si>
  <si>
    <t>SSC06-08/004</t>
  </si>
  <si>
    <t>SSC06-08/003</t>
  </si>
  <si>
    <t>SSC06-08/002</t>
  </si>
  <si>
    <t>SSC06-08/001</t>
  </si>
  <si>
    <t>WEA06-08/001</t>
  </si>
  <si>
    <t>WEA06-08/002</t>
  </si>
  <si>
    <t>YPH</t>
  </si>
  <si>
    <t>WEA</t>
  </si>
  <si>
    <t>SSC</t>
  </si>
  <si>
    <t>EYP06-08/001</t>
  </si>
  <si>
    <t>EYP06-08/002</t>
  </si>
  <si>
    <t>EYP06-08/003</t>
  </si>
  <si>
    <t>EYP06-08/004</t>
  </si>
  <si>
    <t>EYP06-08/005</t>
  </si>
  <si>
    <t>2005/6</t>
  </si>
  <si>
    <t>PFRC</t>
  </si>
  <si>
    <t>Kayak Club</t>
  </si>
  <si>
    <t>PPP Kitchen</t>
  </si>
  <si>
    <t>Retail Training</t>
  </si>
  <si>
    <t>PPP Youth</t>
  </si>
  <si>
    <t>2006/7</t>
  </si>
  <si>
    <t>PPP Learning House</t>
  </si>
  <si>
    <t>NHC</t>
  </si>
  <si>
    <t>Youth Clubs</t>
  </si>
  <si>
    <t>Sea Cadets</t>
  </si>
  <si>
    <t>Vol. Highland</t>
  </si>
  <si>
    <t>Rosebank</t>
  </si>
  <si>
    <t>PYF</t>
  </si>
  <si>
    <t>2007/8</t>
  </si>
  <si>
    <t>Wick Sea Cadets</t>
  </si>
  <si>
    <t xml:space="preserve">Start-up/equipment </t>
  </si>
  <si>
    <t>Equipment</t>
  </si>
  <si>
    <t>Volunteering Highland (Caithness)</t>
  </si>
  <si>
    <t>Self Development Training Course</t>
  </si>
  <si>
    <t>TOTAL</t>
  </si>
  <si>
    <t>Community Groups (see below)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</si>
</sst>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_-&quot;£&quot;* #,##0.0_-;\-&quot;£&quot;* #,##0.0_-;_-&quot;£&quot;* &quot;-&quot;??_-;_-@_-"/>
    <numFmt numFmtId="166" formatCode="_-&quot;£&quot;* #,##0_-;\-&quot;£&quot;* #,##0_-;_-&quot;£&quot;* &quot;-&quot;??_-;_-@_-"/>
  </numFmts>
  <fonts count="10">
    <font>
      <sz val="10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64" fontId="1" fillId="2" borderId="1" xfId="15" applyNumberFormat="1" applyFont="1" applyFill="1" applyBorder="1" applyAlignment="1">
      <alignment/>
    </xf>
    <xf numFmtId="164" fontId="2" fillId="2" borderId="1" xfId="15" applyNumberFormat="1" applyFont="1" applyFill="1" applyBorder="1" applyAlignment="1">
      <alignment/>
    </xf>
    <xf numFmtId="164" fontId="2" fillId="2" borderId="1" xfId="15" applyNumberFormat="1" applyFont="1" applyFill="1" applyBorder="1" applyAlignment="1">
      <alignment horizontal="center"/>
    </xf>
    <xf numFmtId="164" fontId="1" fillId="0" borderId="1" xfId="15" applyNumberFormat="1" applyFont="1" applyBorder="1" applyAlignment="1">
      <alignment horizontal="center"/>
    </xf>
    <xf numFmtId="164" fontId="1" fillId="2" borderId="1" xfId="15" applyNumberFormat="1" applyFont="1" applyFill="1" applyBorder="1" applyAlignment="1">
      <alignment/>
    </xf>
    <xf numFmtId="164" fontId="1" fillId="0" borderId="1" xfId="15" applyNumberFormat="1" applyFont="1" applyBorder="1" applyAlignment="1">
      <alignment/>
    </xf>
    <xf numFmtId="164" fontId="2" fillId="0" borderId="1" xfId="15" applyNumberFormat="1" applyFont="1" applyBorder="1" applyAlignment="1">
      <alignment horizontal="center"/>
    </xf>
    <xf numFmtId="164" fontId="2" fillId="2" borderId="1" xfId="15" applyNumberFormat="1" applyFont="1" applyFill="1" applyBorder="1" applyAlignment="1">
      <alignment/>
    </xf>
    <xf numFmtId="164" fontId="1" fillId="0" borderId="1" xfId="15" applyNumberFormat="1" applyFont="1" applyBorder="1" applyAlignment="1">
      <alignment horizontal="right"/>
    </xf>
    <xf numFmtId="164" fontId="1" fillId="0" borderId="1" xfId="15" applyNumberFormat="1" applyFont="1" applyBorder="1" applyAlignment="1">
      <alignment horizontal="center" wrapText="1"/>
    </xf>
    <xf numFmtId="164" fontId="2" fillId="0" borderId="1" xfId="15" applyNumberFormat="1" applyFont="1" applyBorder="1" applyAlignment="1">
      <alignment horizontal="right"/>
    </xf>
    <xf numFmtId="164" fontId="2" fillId="0" borderId="1" xfId="15" applyNumberFormat="1" applyFont="1" applyBorder="1" applyAlignment="1">
      <alignment horizontal="left"/>
    </xf>
    <xf numFmtId="164" fontId="2" fillId="0" borderId="1" xfId="15" applyNumberFormat="1" applyFont="1" applyBorder="1" applyAlignment="1">
      <alignment/>
    </xf>
    <xf numFmtId="164" fontId="1" fillId="0" borderId="1" xfId="15" applyNumberFormat="1" applyFont="1" applyBorder="1" applyAlignment="1">
      <alignment horizontal="right"/>
    </xf>
    <xf numFmtId="164" fontId="1" fillId="0" borderId="1" xfId="15" applyNumberFormat="1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6" fontId="6" fillId="0" borderId="1" xfId="0" applyNumberFormat="1" applyFont="1" applyBorder="1" applyAlignment="1">
      <alignment/>
    </xf>
    <xf numFmtId="166" fontId="6" fillId="0" borderId="1" xfId="17" applyNumberFormat="1" applyFont="1" applyBorder="1" applyAlignment="1">
      <alignment/>
    </xf>
    <xf numFmtId="0" fontId="6" fillId="0" borderId="1" xfId="0" applyFont="1" applyFill="1" applyBorder="1" applyAlignment="1">
      <alignment/>
    </xf>
    <xf numFmtId="166" fontId="6" fillId="0" borderId="1" xfId="17" applyNumberFormat="1" applyFont="1" applyFill="1" applyBorder="1" applyAlignment="1">
      <alignment/>
    </xf>
    <xf numFmtId="44" fontId="6" fillId="0" borderId="1" xfId="17" applyFont="1" applyBorder="1" applyAlignment="1">
      <alignment/>
    </xf>
    <xf numFmtId="164" fontId="7" fillId="0" borderId="1" xfId="15" applyNumberFormat="1" applyFont="1" applyBorder="1" applyAlignment="1">
      <alignment horizontal="right"/>
    </xf>
    <xf numFmtId="0" fontId="6" fillId="0" borderId="2" xfId="0" applyFont="1" applyFill="1" applyBorder="1" applyAlignment="1">
      <alignment/>
    </xf>
    <xf numFmtId="166" fontId="6" fillId="0" borderId="0" xfId="0" applyNumberFormat="1" applyFont="1" applyAlignment="1">
      <alignment/>
    </xf>
    <xf numFmtId="164" fontId="8" fillId="0" borderId="1" xfId="15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 topLeftCell="B1">
      <selection activeCell="F28" sqref="F28"/>
    </sheetView>
  </sheetViews>
  <sheetFormatPr defaultColWidth="9.140625" defaultRowHeight="12.75"/>
  <cols>
    <col min="1" max="1" width="10.7109375" style="0" customWidth="1"/>
    <col min="2" max="2" width="27.7109375" style="0" customWidth="1"/>
    <col min="3" max="3" width="29.28125" style="0" customWidth="1"/>
  </cols>
  <sheetData>
    <row r="1" spans="1:14" ht="12.75">
      <c r="A1" s="16" t="s">
        <v>48</v>
      </c>
      <c r="B1" s="1" t="s">
        <v>0</v>
      </c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2" t="s">
        <v>9</v>
      </c>
      <c r="N1" s="4"/>
    </row>
    <row r="2" spans="1:14" ht="12.75">
      <c r="A2" s="17"/>
      <c r="B2" s="5" t="s">
        <v>10</v>
      </c>
      <c r="C2" s="6" t="s">
        <v>11</v>
      </c>
      <c r="D2" s="6"/>
      <c r="E2" s="7" t="s">
        <v>12</v>
      </c>
      <c r="F2" s="8" t="s">
        <v>13</v>
      </c>
      <c r="G2" s="7"/>
      <c r="H2" s="7" t="s">
        <v>14</v>
      </c>
      <c r="I2" s="7" t="s">
        <v>14</v>
      </c>
      <c r="J2" s="7" t="s">
        <v>14</v>
      </c>
      <c r="K2" s="7" t="s">
        <v>14</v>
      </c>
      <c r="L2" s="7" t="s">
        <v>14</v>
      </c>
      <c r="M2" s="4"/>
      <c r="N2" s="9"/>
    </row>
    <row r="3" spans="1:14" ht="12.75">
      <c r="A3" s="17"/>
      <c r="B3" s="6" t="s">
        <v>15</v>
      </c>
      <c r="C3" s="6" t="s">
        <v>16</v>
      </c>
      <c r="D3" s="6" t="s">
        <v>17</v>
      </c>
      <c r="E3" s="4" t="s">
        <v>18</v>
      </c>
      <c r="F3" s="4" t="s">
        <v>18</v>
      </c>
      <c r="G3" s="4"/>
      <c r="H3" s="10"/>
      <c r="I3" s="4"/>
      <c r="J3" s="4"/>
      <c r="K3" s="4"/>
      <c r="L3" s="4"/>
      <c r="M3" s="4"/>
      <c r="N3" s="4" t="s">
        <v>19</v>
      </c>
    </row>
    <row r="4" spans="1:14" ht="12.75">
      <c r="A4" s="20" t="s">
        <v>57</v>
      </c>
      <c r="B4" s="6" t="s">
        <v>20</v>
      </c>
      <c r="C4" s="11"/>
      <c r="D4" s="11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ht="12.75">
      <c r="A5" s="18" t="s">
        <v>52</v>
      </c>
      <c r="B5" s="12" t="s">
        <v>21</v>
      </c>
      <c r="C5" s="13" t="s">
        <v>22</v>
      </c>
      <c r="D5" s="13"/>
      <c r="E5" s="11">
        <v>10000</v>
      </c>
      <c r="F5" s="11">
        <v>10000</v>
      </c>
      <c r="G5" s="11"/>
      <c r="H5" s="11"/>
      <c r="I5" s="11"/>
      <c r="J5" s="11"/>
      <c r="K5" s="11"/>
      <c r="L5" s="11"/>
      <c r="M5" s="11">
        <f>SUM(H5:L5)</f>
        <v>0</v>
      </c>
      <c r="N5" s="11">
        <v>10000</v>
      </c>
    </row>
    <row r="6" spans="1:14" ht="12.75">
      <c r="A6" s="19" t="s">
        <v>51</v>
      </c>
      <c r="B6" s="12" t="s">
        <v>23</v>
      </c>
      <c r="C6" s="13" t="s">
        <v>24</v>
      </c>
      <c r="D6" s="13"/>
      <c r="E6" s="11">
        <v>5000</v>
      </c>
      <c r="F6" s="11">
        <v>5000</v>
      </c>
      <c r="G6" s="11"/>
      <c r="H6" s="11"/>
      <c r="I6" s="11"/>
      <c r="J6" s="11"/>
      <c r="K6" s="11"/>
      <c r="L6" s="11"/>
      <c r="M6" s="11">
        <f>SUM(H6:L6)</f>
        <v>0</v>
      </c>
      <c r="N6" s="11">
        <v>5000</v>
      </c>
    </row>
    <row r="7" spans="1:14" ht="12.75">
      <c r="A7" s="18" t="s">
        <v>50</v>
      </c>
      <c r="B7" s="12" t="s">
        <v>25</v>
      </c>
      <c r="C7" s="13" t="s">
        <v>26</v>
      </c>
      <c r="D7" s="13"/>
      <c r="E7" s="11"/>
      <c r="F7" s="11">
        <v>10000</v>
      </c>
      <c r="G7" s="11"/>
      <c r="H7" s="11"/>
      <c r="I7" s="11"/>
      <c r="J7" s="11"/>
      <c r="K7" s="11"/>
      <c r="L7" s="11"/>
      <c r="M7" s="11">
        <f>SUM(H7:L7)</f>
        <v>0</v>
      </c>
      <c r="N7" s="11"/>
    </row>
    <row r="8" spans="1:14" ht="12.75">
      <c r="A8" s="19" t="s">
        <v>49</v>
      </c>
      <c r="B8" s="12" t="s">
        <v>27</v>
      </c>
      <c r="C8" s="13"/>
      <c r="D8" s="13">
        <f>1000+400</f>
        <v>1400</v>
      </c>
      <c r="E8" s="11">
        <v>6743</v>
      </c>
      <c r="F8" s="11"/>
      <c r="G8" s="11"/>
      <c r="H8" s="11"/>
      <c r="I8" s="11"/>
      <c r="J8" s="11"/>
      <c r="K8" s="11"/>
      <c r="L8" s="11"/>
      <c r="M8" s="11">
        <f>SUM(H8:L8)</f>
        <v>0</v>
      </c>
      <c r="N8" s="11">
        <v>6000</v>
      </c>
    </row>
    <row r="9" spans="1:14" ht="12.75">
      <c r="A9" s="17"/>
      <c r="B9" s="13"/>
      <c r="C9" s="6" t="s">
        <v>28</v>
      </c>
      <c r="D9" s="14">
        <f aca="true" t="shared" si="0" ref="D9:N9">SUM(D5:D8)</f>
        <v>1400</v>
      </c>
      <c r="E9" s="14">
        <f t="shared" si="0"/>
        <v>21743</v>
      </c>
      <c r="F9" s="14">
        <f t="shared" si="0"/>
        <v>25000</v>
      </c>
      <c r="G9" s="14"/>
      <c r="H9" s="14">
        <f>SUM(H5:H8)</f>
        <v>0</v>
      </c>
      <c r="I9" s="14">
        <f t="shared" si="0"/>
        <v>0</v>
      </c>
      <c r="J9" s="14">
        <f t="shared" si="0"/>
        <v>0</v>
      </c>
      <c r="K9" s="14">
        <f t="shared" si="0"/>
        <v>0</v>
      </c>
      <c r="L9" s="14">
        <f t="shared" si="0"/>
        <v>0</v>
      </c>
      <c r="M9" s="14">
        <f t="shared" si="0"/>
        <v>0</v>
      </c>
      <c r="N9" s="14">
        <f t="shared" si="0"/>
        <v>21000</v>
      </c>
    </row>
    <row r="10" spans="1:14" ht="12.75">
      <c r="A10" s="17"/>
      <c r="B10" s="13"/>
      <c r="C10" s="6"/>
      <c r="D10" s="6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2.75">
      <c r="A11" s="20" t="s">
        <v>56</v>
      </c>
      <c r="B11" s="6" t="s">
        <v>29</v>
      </c>
      <c r="C11" s="13"/>
      <c r="D11" s="13"/>
      <c r="E11" s="9"/>
      <c r="F11" s="9"/>
      <c r="G11" s="9"/>
      <c r="H11" s="9"/>
      <c r="I11" s="9"/>
      <c r="J11" s="9"/>
      <c r="K11" s="9"/>
      <c r="L11" s="9"/>
      <c r="M11" s="11">
        <f>SUM(H11:L11)</f>
        <v>0</v>
      </c>
      <c r="N11" s="9"/>
    </row>
    <row r="12" spans="1:14" ht="12.75">
      <c r="A12" s="19" t="s">
        <v>53</v>
      </c>
      <c r="B12" s="13" t="s">
        <v>30</v>
      </c>
      <c r="C12" s="13" t="s">
        <v>31</v>
      </c>
      <c r="D12" s="13">
        <v>3900</v>
      </c>
      <c r="E12" s="11">
        <v>12000</v>
      </c>
      <c r="F12" s="11">
        <v>12000</v>
      </c>
      <c r="G12" s="11"/>
      <c r="H12" s="11"/>
      <c r="I12" s="11"/>
      <c r="J12" s="11"/>
      <c r="K12" s="11"/>
      <c r="L12" s="11"/>
      <c r="M12" s="11">
        <f>SUM(H12:L12)</f>
        <v>0</v>
      </c>
      <c r="N12" s="11">
        <v>12000</v>
      </c>
    </row>
    <row r="13" spans="1:14" ht="12.75">
      <c r="A13" s="19" t="s">
        <v>54</v>
      </c>
      <c r="B13" s="13" t="s">
        <v>32</v>
      </c>
      <c r="C13" s="12" t="s">
        <v>33</v>
      </c>
      <c r="D13" s="12">
        <v>7500</v>
      </c>
      <c r="E13" s="11">
        <v>13500</v>
      </c>
      <c r="F13" s="11">
        <v>11150</v>
      </c>
      <c r="G13" s="11"/>
      <c r="H13" s="11"/>
      <c r="I13" s="11"/>
      <c r="J13" s="11"/>
      <c r="K13" s="11"/>
      <c r="L13" s="11"/>
      <c r="M13" s="11">
        <f>SUM(H13:L13)</f>
        <v>0</v>
      </c>
      <c r="N13" s="13">
        <v>5000</v>
      </c>
    </row>
    <row r="14" spans="1:14" ht="12.75">
      <c r="A14" s="19"/>
      <c r="B14" s="13" t="s">
        <v>82</v>
      </c>
      <c r="C14" s="12" t="s">
        <v>81</v>
      </c>
      <c r="D14" s="12"/>
      <c r="E14" s="11"/>
      <c r="F14" s="11">
        <v>2000</v>
      </c>
      <c r="G14" s="11"/>
      <c r="H14" s="11"/>
      <c r="I14" s="11"/>
      <c r="J14" s="11"/>
      <c r="K14" s="11"/>
      <c r="L14" s="11"/>
      <c r="M14" s="11"/>
      <c r="N14" s="13"/>
    </row>
    <row r="15" spans="1:14" ht="12.75">
      <c r="A15" s="17"/>
      <c r="B15" s="6"/>
      <c r="C15" s="15" t="s">
        <v>34</v>
      </c>
      <c r="D15" s="14">
        <f aca="true" t="shared" si="1" ref="D15:L15">SUM(D12:D13)</f>
        <v>11400</v>
      </c>
      <c r="E15" s="14">
        <f t="shared" si="1"/>
        <v>25500</v>
      </c>
      <c r="F15" s="14">
        <f>SUM(F12:F14)</f>
        <v>25150</v>
      </c>
      <c r="G15" s="14"/>
      <c r="H15" s="14">
        <f t="shared" si="1"/>
        <v>0</v>
      </c>
      <c r="I15" s="14">
        <f t="shared" si="1"/>
        <v>0</v>
      </c>
      <c r="J15" s="14">
        <f t="shared" si="1"/>
        <v>0</v>
      </c>
      <c r="K15" s="14">
        <f t="shared" si="1"/>
        <v>0</v>
      </c>
      <c r="L15" s="14">
        <f t="shared" si="1"/>
        <v>0</v>
      </c>
      <c r="M15" s="14">
        <f>SUM(M12:M13)</f>
        <v>0</v>
      </c>
      <c r="N15" s="14">
        <f>SUM(N12:N13)</f>
        <v>17000</v>
      </c>
    </row>
    <row r="16" spans="1:14" ht="12.75">
      <c r="A16" s="17"/>
      <c r="B16" s="6"/>
      <c r="C16" s="15"/>
      <c r="D16" s="15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12.75">
      <c r="A17" s="20" t="s">
        <v>55</v>
      </c>
      <c r="B17" s="6" t="s">
        <v>35</v>
      </c>
      <c r="C17" s="13"/>
      <c r="D17" s="13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12.75">
      <c r="A18" s="19" t="s">
        <v>58</v>
      </c>
      <c r="B18" s="12" t="s">
        <v>35</v>
      </c>
      <c r="C18" s="12" t="s">
        <v>36</v>
      </c>
      <c r="D18" s="13"/>
      <c r="E18" s="11">
        <v>7000</v>
      </c>
      <c r="F18" s="11">
        <v>7000</v>
      </c>
      <c r="G18" s="11" t="s">
        <v>37</v>
      </c>
      <c r="H18" s="11">
        <v>7000</v>
      </c>
      <c r="I18" s="13"/>
      <c r="J18" s="11"/>
      <c r="K18" s="11"/>
      <c r="L18" s="11"/>
      <c r="M18" s="11">
        <f>SUM(H18:L18)</f>
        <v>7000</v>
      </c>
      <c r="N18" s="11">
        <v>7000</v>
      </c>
    </row>
    <row r="19" spans="1:14" ht="12.75">
      <c r="A19" s="19" t="s">
        <v>59</v>
      </c>
      <c r="B19" s="12" t="s">
        <v>38</v>
      </c>
      <c r="C19" s="13" t="s">
        <v>31</v>
      </c>
      <c r="D19" s="12">
        <v>8000</v>
      </c>
      <c r="E19" s="11">
        <v>8000</v>
      </c>
      <c r="F19" s="11">
        <v>8000</v>
      </c>
      <c r="G19" s="11" t="s">
        <v>37</v>
      </c>
      <c r="H19" s="11">
        <v>8000</v>
      </c>
      <c r="I19" s="13"/>
      <c r="J19" s="11"/>
      <c r="K19" s="11"/>
      <c r="L19" s="11"/>
      <c r="M19" s="11">
        <f>SUM(H19:L19)</f>
        <v>8000</v>
      </c>
      <c r="N19" s="11">
        <v>8000</v>
      </c>
    </row>
    <row r="20" spans="1:14" ht="12.75">
      <c r="A20" s="19" t="s">
        <v>60</v>
      </c>
      <c r="B20" s="12" t="s">
        <v>39</v>
      </c>
      <c r="C20" s="13" t="s">
        <v>31</v>
      </c>
      <c r="D20" s="13"/>
      <c r="E20" s="11"/>
      <c r="F20" s="11"/>
      <c r="G20" s="11"/>
      <c r="H20" s="11"/>
      <c r="I20" s="11"/>
      <c r="J20" s="11"/>
      <c r="K20" s="11"/>
      <c r="L20" s="11"/>
      <c r="M20" s="11">
        <f>SUM(H20:L20)</f>
        <v>0</v>
      </c>
      <c r="N20" s="11">
        <v>10000</v>
      </c>
    </row>
    <row r="21" spans="1:14" ht="12.75">
      <c r="A21" s="19" t="s">
        <v>61</v>
      </c>
      <c r="B21" s="12" t="s">
        <v>40</v>
      </c>
      <c r="C21" s="12" t="s">
        <v>84</v>
      </c>
      <c r="D21" s="12"/>
      <c r="E21" s="11">
        <v>12500</v>
      </c>
      <c r="F21" s="26"/>
      <c r="G21" s="11"/>
      <c r="H21" s="11"/>
      <c r="I21" s="11"/>
      <c r="J21" s="11"/>
      <c r="K21" s="11"/>
      <c r="L21" s="11"/>
      <c r="M21" s="11">
        <f>SUM(H21:L21)</f>
        <v>0</v>
      </c>
      <c r="N21" s="11">
        <v>2000</v>
      </c>
    </row>
    <row r="22" spans="1:14" ht="12.75">
      <c r="A22" s="19" t="s">
        <v>62</v>
      </c>
      <c r="B22" s="12" t="s">
        <v>41</v>
      </c>
      <c r="C22" s="12" t="s">
        <v>42</v>
      </c>
      <c r="D22" s="12"/>
      <c r="E22" s="11"/>
      <c r="F22" s="11">
        <v>5730</v>
      </c>
      <c r="G22" s="11"/>
      <c r="H22" s="13"/>
      <c r="I22" s="11">
        <v>5730</v>
      </c>
      <c r="J22" s="11"/>
      <c r="K22" s="11"/>
      <c r="L22" s="11"/>
      <c r="M22" s="11">
        <f>SUM(H22:L22)</f>
        <v>5730</v>
      </c>
      <c r="N22" s="11"/>
    </row>
    <row r="23" spans="1:14" ht="12.75">
      <c r="A23" s="19"/>
      <c r="B23" s="12" t="s">
        <v>80</v>
      </c>
      <c r="C23" s="12" t="s">
        <v>36</v>
      </c>
      <c r="D23" s="12"/>
      <c r="E23" s="11"/>
      <c r="F23" s="11">
        <v>650</v>
      </c>
      <c r="G23" s="11"/>
      <c r="H23" s="13"/>
      <c r="I23" s="11"/>
      <c r="J23" s="11"/>
      <c r="K23" s="11"/>
      <c r="L23" s="11"/>
      <c r="M23" s="11"/>
      <c r="N23" s="11"/>
    </row>
    <row r="24" spans="1:14" ht="12.75">
      <c r="A24" s="19"/>
      <c r="B24" s="12" t="s">
        <v>79</v>
      </c>
      <c r="C24" s="12" t="s">
        <v>78</v>
      </c>
      <c r="D24" s="12"/>
      <c r="E24" s="11"/>
      <c r="F24" s="11">
        <v>3000</v>
      </c>
      <c r="G24" s="11"/>
      <c r="H24" s="13"/>
      <c r="I24" s="11"/>
      <c r="J24" s="11"/>
      <c r="K24" s="11"/>
      <c r="L24" s="11"/>
      <c r="M24" s="11"/>
      <c r="N24" s="11"/>
    </row>
    <row r="25" spans="1:14" ht="12.75">
      <c r="A25" s="17"/>
      <c r="B25" s="6"/>
      <c r="C25" s="6" t="s">
        <v>43</v>
      </c>
      <c r="D25" s="14">
        <f>SUM(D19:D22)</f>
        <v>8000</v>
      </c>
      <c r="E25" s="14">
        <f>SUM(E18:E24)</f>
        <v>27500</v>
      </c>
      <c r="F25" s="14">
        <f>SUM(F18:F24)</f>
        <v>24380</v>
      </c>
      <c r="G25" s="14"/>
      <c r="H25" s="14">
        <f aca="true" t="shared" si="2" ref="H25:M25">SUM(H18:H22)</f>
        <v>15000</v>
      </c>
      <c r="I25" s="14">
        <f t="shared" si="2"/>
        <v>5730</v>
      </c>
      <c r="J25" s="14">
        <f t="shared" si="2"/>
        <v>0</v>
      </c>
      <c r="K25" s="14">
        <f t="shared" si="2"/>
        <v>0</v>
      </c>
      <c r="L25" s="14">
        <f t="shared" si="2"/>
        <v>0</v>
      </c>
      <c r="M25" s="14">
        <f t="shared" si="2"/>
        <v>20730</v>
      </c>
      <c r="N25" s="14">
        <f>SUM(N18:N21)</f>
        <v>27000</v>
      </c>
    </row>
    <row r="26" spans="1:14" ht="12.75">
      <c r="A26" s="17"/>
      <c r="B26" s="6"/>
      <c r="C26" s="6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ht="12.75">
      <c r="A27" s="17"/>
      <c r="B27" s="6"/>
      <c r="C27" s="14" t="s">
        <v>44</v>
      </c>
      <c r="D27" s="14">
        <f>D25+D15+D9</f>
        <v>20800</v>
      </c>
      <c r="E27" s="14">
        <f>E25+E15+E9</f>
        <v>74743</v>
      </c>
      <c r="F27" s="14">
        <f>F25+F15+F9</f>
        <v>74530</v>
      </c>
      <c r="G27" s="14"/>
      <c r="H27" s="14">
        <f aca="true" t="shared" si="3" ref="H27:N27">H25+H15+H9</f>
        <v>15000</v>
      </c>
      <c r="I27" s="14">
        <f t="shared" si="3"/>
        <v>5730</v>
      </c>
      <c r="J27" s="14">
        <f t="shared" si="3"/>
        <v>0</v>
      </c>
      <c r="K27" s="14">
        <f t="shared" si="3"/>
        <v>0</v>
      </c>
      <c r="L27" s="14">
        <f t="shared" si="3"/>
        <v>0</v>
      </c>
      <c r="M27" s="14">
        <f t="shared" si="3"/>
        <v>20730</v>
      </c>
      <c r="N27" s="14">
        <f t="shared" si="3"/>
        <v>65000</v>
      </c>
    </row>
    <row r="28" spans="1:14" ht="12.75">
      <c r="A28" s="17"/>
      <c r="B28" s="6"/>
      <c r="C28" s="11" t="s">
        <v>45</v>
      </c>
      <c r="D28" s="14"/>
      <c r="E28" s="14"/>
      <c r="F28" s="29">
        <f>SUM(E27-F27)</f>
        <v>213</v>
      </c>
      <c r="G28" s="14"/>
      <c r="H28" s="14"/>
      <c r="I28" s="14"/>
      <c r="J28" s="14"/>
      <c r="K28" s="14"/>
      <c r="L28" s="14"/>
      <c r="M28" s="14"/>
      <c r="N28" s="14"/>
    </row>
    <row r="29" spans="1:14" ht="12.75">
      <c r="A29" s="17"/>
      <c r="B29" s="6"/>
      <c r="C29" s="11" t="s">
        <v>46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1">
        <v>65000</v>
      </c>
    </row>
    <row r="30" spans="1:14" ht="12.75">
      <c r="A30" s="17"/>
      <c r="B30" s="6"/>
      <c r="C30" s="14" t="s">
        <v>47</v>
      </c>
      <c r="D30" s="14"/>
      <c r="E30" s="11">
        <v>74743</v>
      </c>
      <c r="F30" s="11">
        <v>74743</v>
      </c>
      <c r="G30" s="11"/>
      <c r="H30" s="11"/>
      <c r="I30" s="11"/>
      <c r="J30" s="11"/>
      <c r="K30" s="11"/>
      <c r="L30" s="11"/>
      <c r="M30" s="11"/>
      <c r="N30" s="14">
        <v>65000</v>
      </c>
    </row>
  </sheetData>
  <printOptions/>
  <pageMargins left="0.75" right="0.75" top="1" bottom="1" header="0.5" footer="0.5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B31" sqref="B31"/>
    </sheetView>
  </sheetViews>
  <sheetFormatPr defaultColWidth="9.140625" defaultRowHeight="12.75"/>
  <cols>
    <col min="1" max="1" width="18.00390625" style="0" customWidth="1"/>
    <col min="4" max="4" width="21.57421875" style="0" customWidth="1"/>
    <col min="5" max="5" width="11.28125" style="0" bestFit="1" customWidth="1"/>
    <col min="7" max="7" width="22.28125" style="0" customWidth="1"/>
  </cols>
  <sheetData>
    <row r="2" spans="1:8" ht="12.75">
      <c r="A2" s="20" t="s">
        <v>63</v>
      </c>
      <c r="B2" s="20"/>
      <c r="D2" s="20" t="s">
        <v>69</v>
      </c>
      <c r="E2" s="20"/>
      <c r="G2" s="20" t="s">
        <v>77</v>
      </c>
      <c r="H2" s="20"/>
    </row>
    <row r="3" spans="1:8" ht="12.75">
      <c r="A3" s="20"/>
      <c r="B3" s="20"/>
      <c r="D3" s="20"/>
      <c r="E3" s="20"/>
      <c r="G3" s="20"/>
      <c r="H3" s="20"/>
    </row>
    <row r="4" spans="1:8" ht="12.75">
      <c r="A4" s="20" t="s">
        <v>64</v>
      </c>
      <c r="B4" s="21">
        <v>1000</v>
      </c>
      <c r="G4" s="20" t="s">
        <v>70</v>
      </c>
      <c r="H4" s="21">
        <v>12000</v>
      </c>
    </row>
    <row r="5" spans="1:8" ht="12.75">
      <c r="A5" s="20" t="s">
        <v>65</v>
      </c>
      <c r="B5" s="21">
        <v>400</v>
      </c>
      <c r="D5" s="20"/>
      <c r="E5" s="21"/>
      <c r="G5" s="20"/>
      <c r="H5" s="20"/>
    </row>
    <row r="6" spans="1:8" ht="12.75">
      <c r="A6" s="20" t="s">
        <v>66</v>
      </c>
      <c r="B6" s="21">
        <v>3900</v>
      </c>
      <c r="D6" s="20" t="s">
        <v>70</v>
      </c>
      <c r="E6" s="22">
        <v>12000</v>
      </c>
      <c r="G6" s="20"/>
      <c r="H6" s="20"/>
    </row>
    <row r="7" spans="1:8" ht="12.75">
      <c r="A7" s="20" t="s">
        <v>67</v>
      </c>
      <c r="B7" s="21">
        <v>7500</v>
      </c>
      <c r="D7" s="20" t="s">
        <v>71</v>
      </c>
      <c r="E7" s="22">
        <v>11150</v>
      </c>
      <c r="G7" s="20"/>
      <c r="H7" s="20"/>
    </row>
    <row r="8" spans="1:8" ht="12.75">
      <c r="A8" s="20" t="s">
        <v>68</v>
      </c>
      <c r="B8" s="21">
        <v>8000</v>
      </c>
      <c r="D8" s="20" t="s">
        <v>68</v>
      </c>
      <c r="E8" s="22">
        <v>8000</v>
      </c>
      <c r="G8" s="20" t="s">
        <v>68</v>
      </c>
      <c r="H8" s="21">
        <v>8000</v>
      </c>
    </row>
    <row r="9" spans="4:8" ht="12.75">
      <c r="D9" s="23" t="s">
        <v>72</v>
      </c>
      <c r="E9" s="24">
        <v>5667</v>
      </c>
      <c r="G9" s="20"/>
      <c r="H9" s="20"/>
    </row>
    <row r="10" spans="4:8" ht="12.75">
      <c r="D10" s="23" t="s">
        <v>73</v>
      </c>
      <c r="E10" s="24">
        <v>3000</v>
      </c>
      <c r="G10" s="20"/>
      <c r="H10" s="20"/>
    </row>
    <row r="11" spans="4:8" ht="12.75">
      <c r="D11" s="23" t="s">
        <v>74</v>
      </c>
      <c r="E11" s="24">
        <v>2000</v>
      </c>
      <c r="G11" s="20"/>
      <c r="H11" s="20"/>
    </row>
    <row r="12" spans="4:8" ht="12.75">
      <c r="D12" s="23" t="s">
        <v>75</v>
      </c>
      <c r="E12" s="25">
        <v>10000</v>
      </c>
      <c r="G12" s="20"/>
      <c r="H12" s="20"/>
    </row>
    <row r="13" spans="4:8" ht="12.75">
      <c r="D13" s="23" t="s">
        <v>76</v>
      </c>
      <c r="E13" s="25">
        <v>7000</v>
      </c>
      <c r="G13" s="20" t="s">
        <v>76</v>
      </c>
      <c r="H13" s="20">
        <v>7000</v>
      </c>
    </row>
    <row r="14" spans="4:8" ht="12.75">
      <c r="D14" s="23" t="s">
        <v>76</v>
      </c>
      <c r="E14" s="24">
        <v>650</v>
      </c>
      <c r="G14" s="20"/>
      <c r="H14" s="20"/>
    </row>
    <row r="15" spans="4:5" ht="12.75">
      <c r="D15" s="27" t="s">
        <v>83</v>
      </c>
      <c r="E15" s="28">
        <f>SUM(E6:E14)</f>
        <v>59467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Fujitsu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bobmac</dc:creator>
  <cp:keywords/>
  <dc:description/>
  <cp:lastModifiedBy> </cp:lastModifiedBy>
  <cp:lastPrinted>2006-11-15T09:51:49Z</cp:lastPrinted>
  <dcterms:created xsi:type="dcterms:W3CDTF">2006-09-22T11:03:40Z</dcterms:created>
  <dcterms:modified xsi:type="dcterms:W3CDTF">2007-01-08T14:19:20Z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-1078464656</vt:i4>
  </property>
  <property fmtid="{D5CDD505-2E9C-101B-9397-08002B2CF9AE}" pid="3" name="_EmailSubject">
    <vt:lpwstr/>
  </property>
  <property fmtid="{D5CDD505-2E9C-101B-9397-08002B2CF9AE}" pid="4" name="_AuthorEmail">
    <vt:lpwstr>bob.mackinnon@highland.gov.uk</vt:lpwstr>
  </property>
  <property fmtid="{D5CDD505-2E9C-101B-9397-08002B2CF9AE}" pid="5" name="_AuthorEmailDisplayName">
    <vt:lpwstr>Bob MacKinnon</vt:lpwstr>
  </property>
  <property fmtid="{D5CDD505-2E9C-101B-9397-08002B2CF9AE}" pid="6" name="_ReviewingToolsShownOnce">
    <vt:lpwstr/>
  </property>
</Properties>
</file>